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N:\Communications\New website\New site resources\Website copy\Grant application downloads_final\"/>
    </mc:Choice>
  </mc:AlternateContent>
  <xr:revisionPtr revIDLastSave="0" documentId="8_{D4DEDD2A-BC06-4D15-A2AB-15839FA452D5}" xr6:coauthVersionLast="33" xr6:coauthVersionMax="33" xr10:uidLastSave="{00000000-0000-0000-0000-000000000000}"/>
  <bookViews>
    <workbookView xWindow="0" yWindow="360" windowWidth="19200" windowHeight="6705" tabRatio="938" activeTab="30" xr2:uid="{00000000-000D-0000-FFFF-FFFF00000000}"/>
  </bookViews>
  <sheets>
    <sheet name="Cover sheet" sheetId="2" r:id="rId1"/>
    <sheet name="Totals" sheetId="105" r:id="rId2"/>
    <sheet name="Groups summary" sheetId="3" r:id="rId3"/>
    <sheet name="African" sheetId="1" r:id="rId4"/>
    <sheet name="Albanian" sheetId="4" r:id="rId5"/>
    <sheet name="Arabic" sheetId="5" r:id="rId6"/>
    <sheet name="Bangladeshi" sheetId="8" r:id="rId7"/>
    <sheet name="Bosnian" sheetId="9" r:id="rId8"/>
    <sheet name="Chinese" sheetId="11" r:id="rId9"/>
    <sheet name="Cook Islands" sheetId="12" r:id="rId10"/>
    <sheet name="Croatian" sheetId="13" r:id="rId11"/>
    <sheet name="Czech" sheetId="14" r:id="rId12"/>
    <sheet name="Dutch" sheetId="15" r:id="rId13"/>
    <sheet name="Fijian" sheetId="16" r:id="rId14"/>
    <sheet name="Filipino" sheetId="17" r:id="rId15"/>
    <sheet name="Finnish" sheetId="18" r:id="rId16"/>
    <sheet name="French" sheetId="19" r:id="rId17"/>
    <sheet name="German" sheetId="20" r:id="rId18"/>
    <sheet name="Greek" sheetId="21" r:id="rId19"/>
    <sheet name="Hungarian" sheetId="22" r:id="rId20"/>
    <sheet name="Indian" sheetId="23" r:id="rId21"/>
    <sheet name="Irish" sheetId="24" r:id="rId22"/>
    <sheet name="Italian" sheetId="25" r:id="rId23"/>
    <sheet name="Japanese" sheetId="26" r:id="rId24"/>
    <sheet name="Korean" sheetId="28" r:id="rId25"/>
    <sheet name="Latin-American" sheetId="29" r:id="rId26"/>
    <sheet name="Lithuanian" sheetId="30" r:id="rId27"/>
    <sheet name="Macedonian" sheetId="31" r:id="rId28"/>
    <sheet name="Maltese" sheetId="32" r:id="rId29"/>
    <sheet name="Maori" sheetId="33" r:id="rId30"/>
    <sheet name="Multicultural" sheetId="35" r:id="rId31"/>
    <sheet name="Nepalese" sheetId="36" r:id="rId32"/>
    <sheet name="Niuean" sheetId="37" r:id="rId33"/>
    <sheet name="Pakistani" sheetId="38" r:id="rId34"/>
    <sheet name="Persian" sheetId="39" r:id="rId35"/>
    <sheet name="Polish" sheetId="40" r:id="rId36"/>
    <sheet name="Portuguese" sheetId="41" r:id="rId37"/>
    <sheet name="Punjabi" sheetId="42" r:id="rId38"/>
    <sheet name="Romanian" sheetId="43" r:id="rId39"/>
    <sheet name="Russian" sheetId="44" r:id="rId40"/>
    <sheet name="Samoan" sheetId="45" r:id="rId41"/>
    <sheet name="Scottish" sheetId="46" r:id="rId42"/>
    <sheet name="Serbian" sheetId="47" r:id="rId43"/>
    <sheet name="Slovak" sheetId="48" r:id="rId44"/>
    <sheet name="Slovenian" sheetId="49" r:id="rId45"/>
    <sheet name="Spanish" sheetId="50" r:id="rId46"/>
    <sheet name="Sri Lankan" sheetId="51" r:id="rId47"/>
    <sheet name="Somali" sheetId="52" r:id="rId48"/>
    <sheet name="Tamil" sheetId="53" r:id="rId49"/>
    <sheet name="Telugu" sheetId="54" r:id="rId50"/>
    <sheet name="Thai" sheetId="55" r:id="rId51"/>
    <sheet name="Tokelauan" sheetId="56" r:id="rId52"/>
    <sheet name="Tongan" sheetId="57" r:id="rId53"/>
    <sheet name="Turkish" sheetId="58" r:id="rId54"/>
    <sheet name="Ukrainian" sheetId="59" r:id="rId55"/>
    <sheet name="Vietnamese" sheetId="60" r:id="rId56"/>
    <sheet name="Women" sheetId="109" r:id="rId57"/>
  </sheets>
  <calcPr calcId="179017"/>
</workbook>
</file>

<file path=xl/calcChain.xml><?xml version="1.0" encoding="utf-8"?>
<calcChain xmlns="http://schemas.openxmlformats.org/spreadsheetml/2006/main">
  <c r="E15" i="26" l="1"/>
  <c r="C15" i="26"/>
  <c r="E15" i="28"/>
  <c r="C15" i="28"/>
  <c r="E15" i="29"/>
  <c r="C15" i="29"/>
  <c r="E15" i="30"/>
  <c r="C15" i="30"/>
  <c r="E15" i="31"/>
  <c r="C15" i="31"/>
  <c r="E15" i="32"/>
  <c r="C15" i="32"/>
  <c r="E15" i="33"/>
  <c r="C15" i="33"/>
  <c r="E15" i="35"/>
  <c r="C15" i="35"/>
  <c r="E15" i="36"/>
  <c r="C15" i="36"/>
  <c r="E15" i="37"/>
  <c r="C15" i="37"/>
  <c r="E15" i="38"/>
  <c r="C15" i="38"/>
  <c r="E15" i="39"/>
  <c r="C15" i="39"/>
  <c r="E15" i="40"/>
  <c r="C15" i="40"/>
  <c r="E15" i="41"/>
  <c r="C15" i="41"/>
  <c r="E15" i="42"/>
  <c r="C15" i="42"/>
  <c r="E15" i="43"/>
  <c r="C15" i="43"/>
  <c r="E15" i="44"/>
  <c r="C15" i="44"/>
  <c r="E15" i="45"/>
  <c r="C15" i="45"/>
  <c r="E15" i="46"/>
  <c r="C15" i="46"/>
  <c r="E15" i="47"/>
  <c r="C15" i="47"/>
  <c r="E15" i="48"/>
  <c r="C15" i="48"/>
  <c r="E15" i="49"/>
  <c r="C15" i="49"/>
  <c r="E15" i="50"/>
  <c r="C15" i="50"/>
  <c r="E15" i="51"/>
  <c r="C15" i="51"/>
  <c r="E15" i="52"/>
  <c r="C15" i="52"/>
  <c r="E15" i="53"/>
  <c r="C15" i="53"/>
  <c r="E15" i="54"/>
  <c r="C15" i="54"/>
  <c r="E15" i="55"/>
  <c r="C15" i="55"/>
  <c r="E15" i="56"/>
  <c r="C15" i="56"/>
  <c r="E15" i="57"/>
  <c r="C15" i="57"/>
  <c r="E15" i="58"/>
  <c r="C15" i="58"/>
  <c r="E15" i="59"/>
  <c r="C15" i="59"/>
  <c r="E15" i="60"/>
  <c r="C15" i="60"/>
  <c r="E15" i="109"/>
  <c r="C15" i="109"/>
  <c r="E15" i="25"/>
  <c r="C15" i="25"/>
  <c r="E15" i="5"/>
  <c r="C15" i="5"/>
  <c r="E15" i="8"/>
  <c r="C5" i="3" s="1"/>
  <c r="C15" i="8"/>
  <c r="E15" i="9"/>
  <c r="C15" i="9"/>
  <c r="E15" i="11"/>
  <c r="C15" i="11"/>
  <c r="E15" i="12"/>
  <c r="C15" i="12"/>
  <c r="E15" i="13"/>
  <c r="C9" i="3" s="1"/>
  <c r="C15" i="13"/>
  <c r="E15" i="14"/>
  <c r="C15" i="14"/>
  <c r="E15" i="15"/>
  <c r="C15" i="15"/>
  <c r="E15" i="16"/>
  <c r="C15" i="16"/>
  <c r="E15" i="17"/>
  <c r="C13" i="3" s="1"/>
  <c r="C15" i="17"/>
  <c r="E15" i="18"/>
  <c r="C15" i="18"/>
  <c r="E15" i="19"/>
  <c r="C15" i="3" s="1"/>
  <c r="C15" i="19"/>
  <c r="E15" i="20"/>
  <c r="C15" i="20"/>
  <c r="E15" i="21"/>
  <c r="C15" i="21"/>
  <c r="E15" i="22"/>
  <c r="C15" i="22"/>
  <c r="E15" i="23"/>
  <c r="C20" i="3" s="1"/>
  <c r="C15" i="23"/>
  <c r="E15" i="24"/>
  <c r="C15" i="24"/>
  <c r="E15" i="4"/>
  <c r="C15" i="4"/>
  <c r="C15" i="1"/>
  <c r="D4" i="105"/>
  <c r="D5" i="105"/>
  <c r="D6" i="105"/>
  <c r="D7" i="105"/>
  <c r="D8" i="105"/>
  <c r="D9" i="105"/>
  <c r="D10" i="105"/>
  <c r="D11" i="105"/>
  <c r="D12" i="105"/>
  <c r="D13" i="105"/>
  <c r="D14" i="105"/>
  <c r="E4" i="105"/>
  <c r="E5" i="105"/>
  <c r="E6" i="105"/>
  <c r="E7" i="105"/>
  <c r="E8" i="105"/>
  <c r="E9" i="105"/>
  <c r="E10" i="105"/>
  <c r="E11" i="105"/>
  <c r="E12" i="105"/>
  <c r="E13" i="105"/>
  <c r="E14" i="105"/>
  <c r="F5" i="105"/>
  <c r="F6" i="105"/>
  <c r="F7" i="105"/>
  <c r="F8" i="105"/>
  <c r="F9" i="105"/>
  <c r="F10" i="105"/>
  <c r="F11" i="105"/>
  <c r="F12" i="105"/>
  <c r="F13" i="105"/>
  <c r="F14" i="105"/>
  <c r="F4" i="105"/>
  <c r="C53" i="3"/>
  <c r="C49" i="3"/>
  <c r="C45" i="3"/>
  <c r="C29" i="3"/>
  <c r="C25" i="3"/>
  <c r="C21" i="3"/>
  <c r="C17" i="3"/>
  <c r="C3" i="3"/>
  <c r="C43" i="3"/>
  <c r="C44" i="3"/>
  <c r="C46" i="3"/>
  <c r="C55" i="3"/>
  <c r="C47" i="3"/>
  <c r="C48" i="3"/>
  <c r="C50" i="3"/>
  <c r="C51" i="3"/>
  <c r="C52" i="3"/>
  <c r="C54" i="3"/>
  <c r="C16" i="3"/>
  <c r="C42" i="3"/>
  <c r="C24" i="3"/>
  <c r="C26" i="3"/>
  <c r="C27" i="3"/>
  <c r="C28" i="3"/>
  <c r="C30" i="3"/>
  <c r="C31" i="3"/>
  <c r="C32" i="3"/>
  <c r="C33" i="3"/>
  <c r="C34" i="3"/>
  <c r="C35" i="3"/>
  <c r="C36" i="3"/>
  <c r="C37" i="3"/>
  <c r="C38" i="3"/>
  <c r="C39" i="3"/>
  <c r="C40" i="3"/>
  <c r="C41" i="3"/>
  <c r="C23" i="3"/>
  <c r="C4" i="3"/>
  <c r="C6" i="3"/>
  <c r="C7" i="3"/>
  <c r="C8" i="3"/>
  <c r="C10" i="3"/>
  <c r="C11" i="3"/>
  <c r="C12" i="3"/>
  <c r="C14" i="3"/>
  <c r="C18" i="3"/>
  <c r="C19" i="3"/>
  <c r="D15" i="105" l="1"/>
  <c r="C22" i="3"/>
  <c r="E15" i="1" l="1"/>
  <c r="C2" i="3" l="1"/>
  <c r="C56" i="3" s="1"/>
  <c r="F15" i="105"/>
  <c r="E3" i="105"/>
  <c r="E16" i="105" s="1"/>
  <c r="F3" i="105"/>
  <c r="D3" i="105"/>
  <c r="F16" i="105" l="1"/>
  <c r="D16" i="105" l="1"/>
</calcChain>
</file>

<file path=xl/sharedStrings.xml><?xml version="1.0" encoding="utf-8"?>
<sst xmlns="http://schemas.openxmlformats.org/spreadsheetml/2006/main" count="1051" uniqueCount="140">
  <si>
    <t>•Maori</t>
  </si>
  <si>
    <t>•Albanian</t>
  </si>
  <si>
    <t>•Arabic</t>
  </si>
  <si>
    <t>•Nepalese</t>
  </si>
  <si>
    <t>•Bangladeshi</t>
  </si>
  <si>
    <t>•Bosnian</t>
  </si>
  <si>
    <t>•Pakistani</t>
  </si>
  <si>
    <t>•Chinese</t>
  </si>
  <si>
    <t>•Persian</t>
  </si>
  <si>
    <t>•Cook Islands</t>
  </si>
  <si>
    <t>•Polish</t>
  </si>
  <si>
    <t>•Croatian</t>
  </si>
  <si>
    <t>•Portuguese</t>
  </si>
  <si>
    <t>•Czech</t>
  </si>
  <si>
    <t>•Punjabi</t>
  </si>
  <si>
    <t xml:space="preserve">•Dutch </t>
  </si>
  <si>
    <t>•Romanian</t>
  </si>
  <si>
    <t>•Fijian</t>
  </si>
  <si>
    <t>•Russian</t>
  </si>
  <si>
    <t>•Filipino</t>
  </si>
  <si>
    <t>•Samoan</t>
  </si>
  <si>
    <t>•Finnish</t>
  </si>
  <si>
    <t>•Scottish</t>
  </si>
  <si>
    <t>•French</t>
  </si>
  <si>
    <t>•Serbian</t>
  </si>
  <si>
    <t>•Slovak</t>
  </si>
  <si>
    <t>•German</t>
  </si>
  <si>
    <t>•Slovenian</t>
  </si>
  <si>
    <t>•Greek</t>
  </si>
  <si>
    <t>•Spanish</t>
  </si>
  <si>
    <t>•Hungarian</t>
  </si>
  <si>
    <t>•Sri Lankan</t>
  </si>
  <si>
    <t>•Indian</t>
  </si>
  <si>
    <t>•Tamil</t>
  </si>
  <si>
    <t>•Irish</t>
  </si>
  <si>
    <t xml:space="preserve">•Telugu </t>
  </si>
  <si>
    <t>•Italian</t>
  </si>
  <si>
    <t>•Thai</t>
  </si>
  <si>
    <t>•Japanese</t>
  </si>
  <si>
    <t>•Tokelauan</t>
  </si>
  <si>
    <t>•Korean</t>
  </si>
  <si>
    <t>•Tongan</t>
  </si>
  <si>
    <t>•Latin-American</t>
  </si>
  <si>
    <t>•Turkish</t>
  </si>
  <si>
    <t>•Lithuanian</t>
  </si>
  <si>
    <t>•Ukrainian</t>
  </si>
  <si>
    <t>•Macedonian</t>
  </si>
  <si>
    <t>•Vietnamese</t>
  </si>
  <si>
    <t>•Maltese</t>
  </si>
  <si>
    <t>•African</t>
  </si>
  <si>
    <t xml:space="preserve"> </t>
  </si>
  <si>
    <t>Totals</t>
  </si>
  <si>
    <t>African</t>
  </si>
  <si>
    <t>Vietnamese</t>
  </si>
  <si>
    <t>Albanian</t>
  </si>
  <si>
    <t>Arabic</t>
  </si>
  <si>
    <t>Bangladeshi</t>
  </si>
  <si>
    <t>Bosnian</t>
  </si>
  <si>
    <t>Chinese</t>
  </si>
  <si>
    <t>Croatian</t>
  </si>
  <si>
    <t>Czech</t>
  </si>
  <si>
    <t>Dutch</t>
  </si>
  <si>
    <t>Filipino</t>
  </si>
  <si>
    <t>French</t>
  </si>
  <si>
    <t>German</t>
  </si>
  <si>
    <t>Greek</t>
  </si>
  <si>
    <t>Hungarian</t>
  </si>
  <si>
    <t>Indian</t>
  </si>
  <si>
    <t>Irish</t>
  </si>
  <si>
    <t>Italian</t>
  </si>
  <si>
    <t>Japanese</t>
  </si>
  <si>
    <t>Korean</t>
  </si>
  <si>
    <t>Latin American</t>
  </si>
  <si>
    <t>Lithuanian</t>
  </si>
  <si>
    <t>Macedonian</t>
  </si>
  <si>
    <t>Maltese</t>
  </si>
  <si>
    <t>Maori</t>
  </si>
  <si>
    <t>Multicultural</t>
  </si>
  <si>
    <t>Pakistani</t>
  </si>
  <si>
    <t>Persian</t>
  </si>
  <si>
    <t>Polish</t>
  </si>
  <si>
    <t>Portuguese</t>
  </si>
  <si>
    <t>Punjabi</t>
  </si>
  <si>
    <t>Romanian</t>
  </si>
  <si>
    <t>Russian</t>
  </si>
  <si>
    <t>Samoan</t>
  </si>
  <si>
    <t>Scottish</t>
  </si>
  <si>
    <t>Serbian</t>
  </si>
  <si>
    <t>Slovak</t>
  </si>
  <si>
    <t>Slovenian</t>
  </si>
  <si>
    <t>Spanish</t>
  </si>
  <si>
    <t>Sri Lankan</t>
  </si>
  <si>
    <t>Tamil</t>
  </si>
  <si>
    <t>Telugu</t>
  </si>
  <si>
    <t>Thai</t>
  </si>
  <si>
    <t>Tokelauan</t>
  </si>
  <si>
    <t>Tongan</t>
  </si>
  <si>
    <t>Turkish</t>
  </si>
  <si>
    <t>Ukrainian</t>
  </si>
  <si>
    <t>•Multicultural</t>
  </si>
  <si>
    <t>Finnish</t>
  </si>
  <si>
    <t>•Somali</t>
  </si>
  <si>
    <t>•Niuean</t>
  </si>
  <si>
    <t>Niuean</t>
  </si>
  <si>
    <t>Somali</t>
  </si>
  <si>
    <t>Fijian</t>
  </si>
  <si>
    <t>Subtotal</t>
  </si>
  <si>
    <t>Women's Profile</t>
  </si>
  <si>
    <t>Cook Islands</t>
  </si>
  <si>
    <t>Dutch </t>
  </si>
  <si>
    <t>Latin-American</t>
  </si>
  <si>
    <t>Nepalese</t>
  </si>
  <si>
    <t>Niue</t>
  </si>
  <si>
    <t>Telugu </t>
  </si>
  <si>
    <t>Total $ 2017</t>
  </si>
  <si>
    <t>No.</t>
  </si>
  <si>
    <t>Group</t>
  </si>
  <si>
    <t>Items</t>
  </si>
  <si>
    <r>
      <t xml:space="preserve">Groups 
</t>
    </r>
    <r>
      <rPr>
        <sz val="14"/>
        <color theme="1"/>
        <rFont val="Calibri Light"/>
        <family val="2"/>
        <scheme val="major"/>
      </rPr>
      <t>(click to follow)</t>
    </r>
  </si>
  <si>
    <t>Actual costs last FY</t>
  </si>
  <si>
    <t>This year (numbers)</t>
  </si>
  <si>
    <t>This year total $</t>
  </si>
  <si>
    <t xml:space="preserve">Women's profile </t>
  </si>
  <si>
    <t>Multicultural (mixed)</t>
  </si>
  <si>
    <t>home</t>
  </si>
  <si>
    <t>This year ($)</t>
  </si>
  <si>
    <r>
      <rPr>
        <b/>
        <sz val="12"/>
        <color theme="1"/>
        <rFont val="Calibri Light"/>
        <family val="2"/>
        <scheme val="major"/>
      </rPr>
      <t xml:space="preserve">Infrastructure/equipment </t>
    </r>
    <r>
      <rPr>
        <sz val="12"/>
        <color theme="1"/>
        <rFont val="Calibri Light"/>
        <family val="2"/>
        <scheme val="major"/>
      </rPr>
      <t>e.g. headphones, portable recorders. Up to $750 per program, $5,000 per program type</t>
    </r>
  </si>
  <si>
    <r>
      <rPr>
        <b/>
        <sz val="12"/>
        <color theme="1"/>
        <rFont val="Calibri Light"/>
        <family val="2"/>
        <scheme val="major"/>
      </rPr>
      <t>Program materials</t>
    </r>
    <r>
      <rPr>
        <sz val="12"/>
        <color theme="1"/>
        <rFont val="Calibri Light"/>
        <family val="2"/>
        <scheme val="major"/>
      </rPr>
      <t>. Up to $1,000 per station per program type</t>
    </r>
  </si>
  <si>
    <r>
      <rPr>
        <b/>
        <sz val="12"/>
        <color theme="1"/>
        <rFont val="Calibri Light"/>
        <family val="2"/>
        <scheme val="major"/>
      </rPr>
      <t xml:space="preserve">Subscriptions/news sources. </t>
    </r>
    <r>
      <rPr>
        <sz val="12"/>
        <color theme="1"/>
        <rFont val="Calibri Light"/>
        <family val="2"/>
        <scheme val="major"/>
      </rPr>
      <t>Up to $120 per program</t>
    </r>
  </si>
  <si>
    <r>
      <rPr>
        <b/>
        <sz val="12"/>
        <color theme="1"/>
        <rFont val="Calibri Light"/>
        <family val="2"/>
        <scheme val="major"/>
      </rPr>
      <t>Music.</t>
    </r>
    <r>
      <rPr>
        <sz val="12"/>
        <color theme="1"/>
        <rFont val="Calibri Light"/>
        <family val="2"/>
        <scheme val="major"/>
      </rPr>
      <t xml:space="preserve"> Up to $720 per program, $5,000 per station per program type</t>
    </r>
  </si>
  <si>
    <r>
      <rPr>
        <b/>
        <sz val="12"/>
        <color theme="1"/>
        <rFont val="Calibri Light"/>
        <family val="2"/>
        <scheme val="major"/>
      </rPr>
      <t xml:space="preserve">Local travel. </t>
    </r>
    <r>
      <rPr>
        <sz val="12"/>
        <color theme="1"/>
        <rFont val="Calibri Light"/>
        <family val="2"/>
        <scheme val="major"/>
      </rPr>
      <t>Up to $500 per program, $2,000 per program type</t>
    </r>
  </si>
  <si>
    <r>
      <rPr>
        <b/>
        <sz val="12"/>
        <color theme="1"/>
        <rFont val="Calibri Light"/>
        <family val="2"/>
        <scheme val="major"/>
      </rPr>
      <t>Program marketing</t>
    </r>
    <r>
      <rPr>
        <sz val="12"/>
        <color theme="1"/>
        <rFont val="Calibri Light"/>
        <family val="2"/>
        <scheme val="major"/>
      </rPr>
      <t xml:space="preserve"> e.g. postage. Up to $600 per program, $1,200 per program type</t>
    </r>
  </si>
  <si>
    <r>
      <rPr>
        <b/>
        <sz val="12"/>
        <rFont val="Calibri Light"/>
        <family val="2"/>
        <scheme val="major"/>
      </rPr>
      <t>Program website.</t>
    </r>
    <r>
      <rPr>
        <sz val="12"/>
        <rFont val="Calibri Light"/>
        <family val="2"/>
        <scheme val="major"/>
      </rPr>
      <t xml:space="preserve"> Up to $200 per program, $1,000 per station</t>
    </r>
  </si>
  <si>
    <r>
      <rPr>
        <b/>
        <sz val="12"/>
        <rFont val="Calibri Light"/>
        <family val="2"/>
        <scheme val="major"/>
      </rPr>
      <t>Phone calls/internet.</t>
    </r>
    <r>
      <rPr>
        <sz val="12"/>
        <rFont val="Calibri Light"/>
        <family val="2"/>
        <scheme val="major"/>
      </rPr>
      <t xml:space="preserve"> Up to $120 per program, $500 per station</t>
    </r>
  </si>
  <si>
    <r>
      <rPr>
        <b/>
        <sz val="12"/>
        <rFont val="Calibri Light"/>
        <family val="2"/>
        <scheme val="major"/>
      </rPr>
      <t xml:space="preserve">Outside broadcast. </t>
    </r>
    <r>
      <rPr>
        <sz val="12"/>
        <rFont val="Calibri Light"/>
        <family val="2"/>
        <scheme val="major"/>
      </rPr>
      <t>Up to $2,500 per station</t>
    </r>
  </si>
  <si>
    <r>
      <rPr>
        <b/>
        <sz val="12"/>
        <color theme="1"/>
        <rFont val="Calibri Light"/>
        <family val="2"/>
        <scheme val="major"/>
      </rPr>
      <t xml:space="preserve">Conference registration. </t>
    </r>
    <r>
      <rPr>
        <sz val="12"/>
        <color theme="1"/>
        <rFont val="Calibri Light"/>
        <family val="2"/>
        <scheme val="major"/>
      </rPr>
      <t>Up to $2,000 per station per program type</t>
    </r>
  </si>
  <si>
    <r>
      <rPr>
        <b/>
        <sz val="12"/>
        <color theme="1"/>
        <rFont val="Calibri Light"/>
        <family val="2"/>
        <scheme val="major"/>
      </rPr>
      <t>Broadcaster meeting expenses.</t>
    </r>
    <r>
      <rPr>
        <sz val="12"/>
        <color theme="1"/>
        <rFont val="Calibri Light"/>
        <family val="2"/>
        <scheme val="major"/>
      </rPr>
      <t xml:space="preserve"> Up to $1,000 per station per program type</t>
    </r>
  </si>
  <si>
    <r>
      <rPr>
        <b/>
        <sz val="12"/>
        <color theme="1"/>
        <rFont val="Calibri Light"/>
        <family val="2"/>
        <scheme val="major"/>
      </rPr>
      <t xml:space="preserve">Consultation fees for the station. </t>
    </r>
    <r>
      <rPr>
        <sz val="12"/>
        <color theme="1"/>
        <rFont val="Calibri Light"/>
        <family val="2"/>
        <scheme val="major"/>
      </rPr>
      <t>Up to $250 per program transitional measure</t>
    </r>
  </si>
  <si>
    <t>TOTAL COSTS ACROSS ALL GROUPS</t>
  </si>
  <si>
    <t>Total sums across different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</si>
</sst>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8" formatCode="_-&quot;$&quot;* #,##0.00_-;\-&quot;$&quot;* #,##0.00_-;_-&quot;$&quot;* &quot;-&quot;??_-;_-@_-"/>
    <numFmt numFmtId="169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36"/>
      <color theme="1"/>
      <name val="Calibri Light"/>
      <family val="2"/>
      <scheme val="major"/>
    </font>
    <font>
      <sz val="2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rgb="FFFF0000"/>
      <name val="Calibri"/>
      <family val="2"/>
      <scheme val="minor"/>
    </font>
    <font>
      <sz val="12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2" borderId="0" xfId="0" applyFont="1" applyFill="1"/>
    <xf numFmtId="0" fontId="5" fillId="2" borderId="1" xfId="1" applyFont="1" applyFill="1" applyBorder="1"/>
    <xf numFmtId="0" fontId="9" fillId="0" borderId="0" xfId="0" applyFont="1"/>
    <xf numFmtId="0" fontId="7" fillId="0" borderId="2" xfId="0" applyFont="1" applyBorder="1"/>
    <xf numFmtId="0" fontId="7" fillId="2" borderId="2" xfId="0" applyFont="1" applyFill="1" applyBorder="1"/>
    <xf numFmtId="0" fontId="9" fillId="0" borderId="2" xfId="0" applyFont="1" applyBorder="1"/>
    <xf numFmtId="0" fontId="7" fillId="0" borderId="0" xfId="0" applyFont="1"/>
    <xf numFmtId="0" fontId="10" fillId="0" borderId="0" xfId="1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/>
    <xf numFmtId="164" fontId="9" fillId="0" borderId="2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 applyFill="1"/>
    <xf numFmtId="0" fontId="10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7" fillId="2" borderId="2" xfId="0" applyNumberFormat="1" applyFont="1" applyFill="1" applyBorder="1"/>
    <xf numFmtId="164" fontId="9" fillId="0" borderId="0" xfId="0" applyNumberFormat="1" applyFont="1"/>
    <xf numFmtId="0" fontId="9" fillId="2" borderId="2" xfId="0" applyFont="1" applyFill="1" applyBorder="1"/>
    <xf numFmtId="164" fontId="9" fillId="0" borderId="3" xfId="0" applyNumberFormat="1" applyFont="1" applyBorder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Fill="1"/>
    <xf numFmtId="165" fontId="9" fillId="0" borderId="3" xfId="0" applyNumberFormat="1" applyFont="1" applyBorder="1" applyAlignment="1">
      <alignment horizontal="center"/>
    </xf>
    <xf numFmtId="165" fontId="7" fillId="2" borderId="2" xfId="0" applyNumberFormat="1" applyFont="1" applyFill="1" applyBorder="1"/>
    <xf numFmtId="165" fontId="9" fillId="0" borderId="0" xfId="0" applyNumberFormat="1" applyFont="1"/>
    <xf numFmtId="165" fontId="7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0" xfId="0" applyFont="1" applyFill="1"/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0" fontId="16" fillId="3" borderId="0" xfId="0" applyFont="1" applyFill="1"/>
    <xf numFmtId="0" fontId="7" fillId="0" borderId="0" xfId="0" applyFont="1" applyAlignment="1">
      <alignment horizontal="center"/>
    </xf>
    <xf numFmtId="164" fontId="3" fillId="0" borderId="0" xfId="0" applyNumberFormat="1" applyFont="1"/>
    <xf numFmtId="164" fontId="9" fillId="0" borderId="0" xfId="0" applyNumberFormat="1" applyFont="1" applyBorder="1" applyAlignment="1"/>
    <xf numFmtId="0" fontId="3" fillId="0" borderId="6" xfId="0" applyFont="1" applyBorder="1"/>
    <xf numFmtId="0" fontId="3" fillId="0" borderId="4" xfId="0" applyFont="1" applyBorder="1"/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11" fillId="0" borderId="5" xfId="1" applyFont="1" applyBorder="1" applyAlignment="1">
      <alignment vertical="top" wrapText="1"/>
    </xf>
    <xf numFmtId="0" fontId="11" fillId="0" borderId="5" xfId="1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/>
    </xf>
    <xf numFmtId="164" fontId="7" fillId="0" borderId="5" xfId="0" applyNumberFormat="1" applyFont="1" applyBorder="1" applyAlignment="1"/>
    <xf numFmtId="164" fontId="9" fillId="2" borderId="2" xfId="0" applyNumberFormat="1" applyFont="1" applyFill="1" applyBorder="1"/>
  </cellXfs>
  <cellStyles count="7">
    <cellStyle name="Comma 2" xfId="3" xr:uid="{00000000-0005-0000-0000-000000000000}"/>
    <cellStyle name="Comma 2 2" xfId="5" xr:uid="{00000000-0005-0000-0000-000000000000}"/>
    <cellStyle name="Currency 2" xfId="4" xr:uid="{00000000-0005-0000-0000-000001000000}"/>
    <cellStyle name="Currency 2 2" xfId="6" xr:uid="{00000000-0005-0000-0000-000001000000}"/>
    <cellStyle name="Hyperlink" xfId="1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000099"/>
      <color rgb="FFCCCCFF"/>
      <color rgb="FFFF99CC"/>
      <color rgb="FF6600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zoomScale="55" zoomScaleNormal="55" workbookViewId="0">
      <selection sqref="A1:C1"/>
    </sheetView>
  </sheetViews>
  <sheetFormatPr defaultColWidth="8.7109375" defaultRowHeight="15" x14ac:dyDescent="0.25"/>
  <cols>
    <col min="1" max="1" width="44.7109375" style="2" customWidth="1"/>
    <col min="2" max="2" width="40.7109375" style="2" customWidth="1"/>
    <col min="3" max="3" width="44.7109375" style="2" customWidth="1"/>
    <col min="4" max="16384" width="8.7109375" style="2"/>
  </cols>
  <sheetData>
    <row r="1" spans="1:3" ht="75.75" customHeight="1" x14ac:dyDescent="0.7">
      <c r="A1" s="30" t="s">
        <v>118</v>
      </c>
      <c r="B1" s="31"/>
      <c r="C1" s="31"/>
    </row>
    <row r="2" spans="1:3" ht="28.5" x14ac:dyDescent="0.45">
      <c r="A2" s="3" t="s">
        <v>49</v>
      </c>
      <c r="B2" s="3" t="s">
        <v>34</v>
      </c>
      <c r="C2" s="3" t="s">
        <v>18</v>
      </c>
    </row>
    <row r="3" spans="1:3" ht="28.5" x14ac:dyDescent="0.45">
      <c r="A3" s="3" t="s">
        <v>1</v>
      </c>
      <c r="B3" s="3" t="s">
        <v>36</v>
      </c>
      <c r="C3" s="3" t="s">
        <v>20</v>
      </c>
    </row>
    <row r="4" spans="1:3" ht="28.5" x14ac:dyDescent="0.45">
      <c r="A4" s="3" t="s">
        <v>2</v>
      </c>
      <c r="B4" s="3" t="s">
        <v>38</v>
      </c>
      <c r="C4" s="3" t="s">
        <v>22</v>
      </c>
    </row>
    <row r="5" spans="1:3" ht="28.5" x14ac:dyDescent="0.45">
      <c r="A5" s="3" t="s">
        <v>4</v>
      </c>
      <c r="B5" s="3" t="s">
        <v>40</v>
      </c>
      <c r="C5" s="3" t="s">
        <v>24</v>
      </c>
    </row>
    <row r="6" spans="1:3" ht="28.5" x14ac:dyDescent="0.45">
      <c r="A6" s="3" t="s">
        <v>5</v>
      </c>
      <c r="B6" s="3" t="s">
        <v>42</v>
      </c>
      <c r="C6" s="3" t="s">
        <v>25</v>
      </c>
    </row>
    <row r="7" spans="1:3" ht="28.5" x14ac:dyDescent="0.45">
      <c r="A7" s="3" t="s">
        <v>7</v>
      </c>
      <c r="B7" s="3" t="s">
        <v>44</v>
      </c>
      <c r="C7" s="3" t="s">
        <v>27</v>
      </c>
    </row>
    <row r="8" spans="1:3" ht="28.5" x14ac:dyDescent="0.45">
      <c r="A8" s="3" t="s">
        <v>9</v>
      </c>
      <c r="B8" s="3" t="s">
        <v>46</v>
      </c>
      <c r="C8" s="3" t="s">
        <v>29</v>
      </c>
    </row>
    <row r="9" spans="1:3" ht="28.5" x14ac:dyDescent="0.45">
      <c r="A9" s="3" t="s">
        <v>11</v>
      </c>
      <c r="B9" s="3" t="s">
        <v>48</v>
      </c>
      <c r="C9" s="3" t="s">
        <v>31</v>
      </c>
    </row>
    <row r="10" spans="1:3" ht="28.5" x14ac:dyDescent="0.45">
      <c r="A10" s="3" t="s">
        <v>13</v>
      </c>
      <c r="B10" s="3" t="s">
        <v>0</v>
      </c>
      <c r="C10" s="3" t="s">
        <v>101</v>
      </c>
    </row>
    <row r="11" spans="1:3" ht="28.5" x14ac:dyDescent="0.45">
      <c r="A11" s="3" t="s">
        <v>15</v>
      </c>
      <c r="B11" s="3" t="s">
        <v>99</v>
      </c>
      <c r="C11" s="3" t="s">
        <v>33</v>
      </c>
    </row>
    <row r="12" spans="1:3" ht="28.5" x14ac:dyDescent="0.45">
      <c r="A12" s="3" t="s">
        <v>17</v>
      </c>
      <c r="B12" s="3" t="s">
        <v>3</v>
      </c>
      <c r="C12" s="3" t="s">
        <v>35</v>
      </c>
    </row>
    <row r="13" spans="1:3" ht="28.5" x14ac:dyDescent="0.45">
      <c r="A13" s="3" t="s">
        <v>19</v>
      </c>
      <c r="B13" s="3" t="s">
        <v>102</v>
      </c>
      <c r="C13" s="3" t="s">
        <v>37</v>
      </c>
    </row>
    <row r="14" spans="1:3" ht="28.5" x14ac:dyDescent="0.45">
      <c r="A14" s="3" t="s">
        <v>21</v>
      </c>
      <c r="B14" s="3" t="s">
        <v>6</v>
      </c>
      <c r="C14" s="3" t="s">
        <v>39</v>
      </c>
    </row>
    <row r="15" spans="1:3" ht="28.5" x14ac:dyDescent="0.45">
      <c r="A15" s="3" t="s">
        <v>23</v>
      </c>
      <c r="B15" s="3" t="s">
        <v>8</v>
      </c>
      <c r="C15" s="3" t="s">
        <v>41</v>
      </c>
    </row>
    <row r="16" spans="1:3" ht="28.5" x14ac:dyDescent="0.45">
      <c r="A16" s="3" t="s">
        <v>26</v>
      </c>
      <c r="B16" s="3" t="s">
        <v>10</v>
      </c>
      <c r="C16" s="3" t="s">
        <v>43</v>
      </c>
    </row>
    <row r="17" spans="1:3" ht="28.5" x14ac:dyDescent="0.45">
      <c r="A17" s="3" t="s">
        <v>28</v>
      </c>
      <c r="B17" s="3" t="s">
        <v>12</v>
      </c>
      <c r="C17" s="3" t="s">
        <v>45</v>
      </c>
    </row>
    <row r="18" spans="1:3" ht="28.5" x14ac:dyDescent="0.45">
      <c r="A18" s="3" t="s">
        <v>30</v>
      </c>
      <c r="B18" s="3" t="s">
        <v>14</v>
      </c>
      <c r="C18" s="3" t="s">
        <v>47</v>
      </c>
    </row>
    <row r="19" spans="1:3" ht="28.5" x14ac:dyDescent="0.45">
      <c r="A19" s="3" t="s">
        <v>32</v>
      </c>
      <c r="B19" s="3" t="s">
        <v>16</v>
      </c>
      <c r="C19" s="3" t="s">
        <v>51</v>
      </c>
    </row>
    <row r="37" ht="25.5" customHeight="1" x14ac:dyDescent="0.25"/>
  </sheetData>
  <mergeCells count="1">
    <mergeCell ref="A1:C1"/>
  </mergeCells>
  <hyperlinks>
    <hyperlink ref="A2" location="African!A17" display="•African" xr:uid="{00000000-0004-0000-0000-000000000000}"/>
    <hyperlink ref="A3" location="Albanian!A7" display="•Albanian" xr:uid="{00000000-0004-0000-0000-000001000000}"/>
    <hyperlink ref="A4" location="Arabic!A7" display="•Arabic" xr:uid="{00000000-0004-0000-0000-000002000000}"/>
    <hyperlink ref="A5" location="Bangladeshi!A7" display="•Bangladeshi" xr:uid="{00000000-0004-0000-0000-000005000000}"/>
    <hyperlink ref="A6" location="Bosnian!A7" display="•Bosnian" xr:uid="{00000000-0004-0000-0000-000006000000}"/>
    <hyperlink ref="A7" location="Chinese!A7" display="•Chinese" xr:uid="{00000000-0004-0000-0000-000008000000}"/>
    <hyperlink ref="A8" location="'Cook Islands'!A7" display="•Cook Islands" xr:uid="{00000000-0004-0000-0000-000009000000}"/>
    <hyperlink ref="A9" location="Croatian!A7" display="•Croatian" xr:uid="{00000000-0004-0000-0000-00000A000000}"/>
    <hyperlink ref="A10" location="Czech!A7" display="•Czech" xr:uid="{00000000-0004-0000-0000-00000B000000}"/>
    <hyperlink ref="A11" location="Dutch!A1" display="•Dutch " xr:uid="{00000000-0004-0000-0000-00000C000000}"/>
    <hyperlink ref="A12" location="Fijian!A7" display="•Fijian" xr:uid="{00000000-0004-0000-0000-00000D000000}"/>
    <hyperlink ref="A13" location="Filipino!A7" display="•Filipino" xr:uid="{00000000-0004-0000-0000-00000E000000}"/>
    <hyperlink ref="A14" location="Finnish!A7" display="•Finnish" xr:uid="{00000000-0004-0000-0000-00000F000000}"/>
    <hyperlink ref="A15" location="French!A1" display="•French" xr:uid="{00000000-0004-0000-0000-000010000000}"/>
    <hyperlink ref="A16" location="German!A7" display="•German" xr:uid="{00000000-0004-0000-0000-000011000000}"/>
    <hyperlink ref="A17" location="Greek!A7" display="•Greek" xr:uid="{00000000-0004-0000-0000-000012000000}"/>
    <hyperlink ref="A18" location="Hungarian!A7" display="•Hungarian" xr:uid="{00000000-0004-0000-0000-000013000000}"/>
    <hyperlink ref="A19" location="Indian!A7" display="•Indian" xr:uid="{00000000-0004-0000-0000-000014000000}"/>
    <hyperlink ref="B2" location="Irish!A7" display="•Irish" xr:uid="{00000000-0004-0000-0000-000015000000}"/>
    <hyperlink ref="B3" location="Italian!A7" display="•Italian" xr:uid="{00000000-0004-0000-0000-000016000000}"/>
    <hyperlink ref="B4" location="Japanese!A7" display="•Japanese" xr:uid="{00000000-0004-0000-0000-000017000000}"/>
    <hyperlink ref="B6" location="'Latin-American'!A7" display="•Latin-American" xr:uid="{00000000-0004-0000-0000-00001A000000}"/>
    <hyperlink ref="B7" location="Lithuanian!A7" display="•Lithuanian" xr:uid="{00000000-0004-0000-0000-00001B000000}"/>
    <hyperlink ref="B8" location="Macedonian!A7" display="•Macedonian" xr:uid="{00000000-0004-0000-0000-00001C000000}"/>
    <hyperlink ref="B9" location="Maltese!A7" display="•Maltese" xr:uid="{00000000-0004-0000-0000-00001D000000}"/>
    <hyperlink ref="B10" location="Maori!A7" display="•Maori" xr:uid="{00000000-0004-0000-0000-00001E000000}"/>
    <hyperlink ref="B12" location="Nepalese!A7" display="•Nepalese" xr:uid="{00000000-0004-0000-0000-000020000000}"/>
    <hyperlink ref="B13" location="Niuean!A1" display="•Niuean" xr:uid="{00000000-0004-0000-0000-000021000000}"/>
    <hyperlink ref="B14" location="Pakistani!A7" display="•Pakistani" xr:uid="{00000000-0004-0000-0000-000022000000}"/>
    <hyperlink ref="B15" location="Persian!A7" display="•Persian" xr:uid="{00000000-0004-0000-0000-000023000000}"/>
    <hyperlink ref="B16" location="Polish!A7" display="•Polish" xr:uid="{00000000-0004-0000-0000-000024000000}"/>
    <hyperlink ref="B17" location="Portuguese!A7" display="•Portuguese" xr:uid="{00000000-0004-0000-0000-000025000000}"/>
    <hyperlink ref="B18" location="Punjabi!A7" display="•Punjabi" xr:uid="{00000000-0004-0000-0000-000026000000}"/>
    <hyperlink ref="B19" location="Romanian!A7" display="•Romanian" xr:uid="{00000000-0004-0000-0000-000027000000}"/>
    <hyperlink ref="C2" location="Russian!A7" display="•Russian" xr:uid="{00000000-0004-0000-0000-000028000000}"/>
    <hyperlink ref="C3" location="Samoan!A7" display="•Samoan" xr:uid="{00000000-0004-0000-0000-000029000000}"/>
    <hyperlink ref="C4" location="Scottish!A7" display="•Scottish" xr:uid="{00000000-0004-0000-0000-00002A000000}"/>
    <hyperlink ref="C5" location="Serbian!A7" display="•Serbian" xr:uid="{00000000-0004-0000-0000-00002B000000}"/>
    <hyperlink ref="C6" location="Slovak!A7" display="•Slovak" xr:uid="{00000000-0004-0000-0000-00002C000000}"/>
    <hyperlink ref="C7" location="Slovenian!A7" display="•Slovenian" xr:uid="{00000000-0004-0000-0000-00002D000000}"/>
    <hyperlink ref="C8" location="Spanish!A7" display="•Spanish" xr:uid="{00000000-0004-0000-0000-00002E000000}"/>
    <hyperlink ref="C9" location="'Sri Lankan'!A7" display="•Sri Lankan" xr:uid="{00000000-0004-0000-0000-00002F000000}"/>
    <hyperlink ref="C10" location="Somali!A1" display="•Somali" xr:uid="{00000000-0004-0000-0000-000030000000}"/>
    <hyperlink ref="C11" location="Tamil!A7" display="•Tamil" xr:uid="{00000000-0004-0000-0000-000031000000}"/>
    <hyperlink ref="C12" location="Telugu!A1" display="•Telugu " xr:uid="{00000000-0004-0000-0000-000032000000}"/>
    <hyperlink ref="C13" location="Thai!A7" display="•Thai" xr:uid="{00000000-0004-0000-0000-000033000000}"/>
    <hyperlink ref="C14" location="Tokelauan!A7" display="•Tokelauan" xr:uid="{00000000-0004-0000-0000-000034000000}"/>
    <hyperlink ref="C15" location="Tongan!A7" display="•Tongan" xr:uid="{00000000-0004-0000-0000-000035000000}"/>
    <hyperlink ref="C16" location="Turkish!A7" display="•Turkish" xr:uid="{00000000-0004-0000-0000-000036000000}"/>
    <hyperlink ref="C17" location="Ukrainian!A7" display="•Ukrainian" xr:uid="{00000000-0004-0000-0000-000037000000}"/>
    <hyperlink ref="C18" location="Vietnamese!A7" display="•Vietnamese" xr:uid="{00000000-0004-0000-0000-000038000000}"/>
    <hyperlink ref="C19" location="Totals!A1" display="Totals" xr:uid="{00000000-0004-0000-0000-00003A000000}"/>
    <hyperlink ref="B11" location="Multicultural!A1" display="•Multicultural" xr:uid="{00000000-0004-0000-0000-00003B000000}"/>
    <hyperlink ref="B5" location="Korean!A1" display="•Korean" xr:uid="{00000000-0004-0000-0000-000019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108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3F617575-2677-4AAF-8293-401A40C811E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R31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59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31" spans="2:2" x14ac:dyDescent="0.25">
      <c r="B31" s="8" t="s">
        <v>50</v>
      </c>
    </row>
  </sheetData>
  <mergeCells count="1">
    <mergeCell ref="B1:E1"/>
  </mergeCells>
  <hyperlinks>
    <hyperlink ref="A2" location="'Cover sheet'!A1" display="HOME" xr:uid="{7FDA53CA-EE62-45A4-9FFA-E719D5C6F7FC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60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E9CA0E17-8BC8-4B7F-AAB8-90C5082F962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61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881BB4D0-01D2-4341-892A-567B4EF627A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105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202A9152-079E-4130-B44C-C5C9E75E790C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62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CDBAF11E-AF48-4815-B658-1255F7C3319C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100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ABD11906-8040-4F19-8FEC-2DFABE4DC59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9" customWidth="1"/>
    <col min="6" max="16384" width="9.140625" style="8"/>
  </cols>
  <sheetData>
    <row r="1" spans="1:44" ht="23.25" x14ac:dyDescent="0.35">
      <c r="B1" s="32" t="s">
        <v>63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C3AA90DB-FF70-437B-B142-CF77A94FB0E2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9" customWidth="1"/>
    <col min="6" max="16384" width="9.140625" style="8"/>
  </cols>
  <sheetData>
    <row r="1" spans="1:44" ht="23.25" x14ac:dyDescent="0.35">
      <c r="B1" s="32" t="s">
        <v>64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59451BC6-13AA-466A-9894-2B1521F67C1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9" customWidth="1"/>
    <col min="6" max="16384" width="9.140625" style="8"/>
  </cols>
  <sheetData>
    <row r="1" spans="1:44" ht="23.25" x14ac:dyDescent="0.35">
      <c r="B1" s="32" t="s">
        <v>65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136BDF94-63A0-46FB-B445-DF4BC26CE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6"/>
  <sheetViews>
    <sheetView workbookViewId="0">
      <selection activeCell="C18" sqref="C18"/>
    </sheetView>
  </sheetViews>
  <sheetFormatPr defaultRowHeight="15.75" x14ac:dyDescent="0.25"/>
  <cols>
    <col min="1" max="1" width="6.7109375" style="8" customWidth="1"/>
    <col min="2" max="2" width="12.5703125" style="8" customWidth="1"/>
    <col min="3" max="3" width="114.28515625" style="8" bestFit="1" customWidth="1"/>
    <col min="4" max="4" width="24.5703125" style="8" bestFit="1" customWidth="1"/>
    <col min="5" max="5" width="23.28515625" style="8" customWidth="1"/>
    <col min="6" max="6" width="19" style="8" customWidth="1"/>
    <col min="7" max="16384" width="9.140625" style="8"/>
  </cols>
  <sheetData>
    <row r="1" spans="1:45" ht="21" x14ac:dyDescent="0.35">
      <c r="C1" s="40" t="s">
        <v>138</v>
      </c>
    </row>
    <row r="2" spans="1:45" x14ac:dyDescent="0.25">
      <c r="A2" s="9" t="s">
        <v>124</v>
      </c>
      <c r="B2" s="5"/>
      <c r="C2" s="14" t="s">
        <v>117</v>
      </c>
      <c r="D2" s="13" t="s">
        <v>119</v>
      </c>
      <c r="E2" s="13" t="s">
        <v>120</v>
      </c>
      <c r="F2" s="13" t="s">
        <v>121</v>
      </c>
    </row>
    <row r="3" spans="1:45" s="34" customFormat="1" x14ac:dyDescent="0.25">
      <c r="B3" s="10">
        <v>1</v>
      </c>
      <c r="C3" s="6" t="s">
        <v>126</v>
      </c>
      <c r="D3" s="11">
        <f>SUM(African:Women!C3)</f>
        <v>0</v>
      </c>
      <c r="E3" s="6">
        <f>SUM(African:Women!D3)</f>
        <v>0</v>
      </c>
      <c r="F3" s="11">
        <f>SUM(African:Women!E3)</f>
        <v>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4" customFormat="1" x14ac:dyDescent="0.25">
      <c r="B4" s="10">
        <v>2</v>
      </c>
      <c r="C4" s="6" t="s">
        <v>127</v>
      </c>
      <c r="D4" s="11">
        <f>SUM(African:Women!C4)</f>
        <v>0</v>
      </c>
      <c r="E4" s="6">
        <f>SUM(African:Women!D4)</f>
        <v>0</v>
      </c>
      <c r="F4" s="11">
        <f>SUM(African:Women!E4)</f>
        <v>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4" customFormat="1" x14ac:dyDescent="0.25">
      <c r="B5" s="10">
        <v>3</v>
      </c>
      <c r="C5" s="6" t="s">
        <v>128</v>
      </c>
      <c r="D5" s="11">
        <f>SUM(African:Women!C5)</f>
        <v>0</v>
      </c>
      <c r="E5" s="6">
        <f>SUM(African:Women!D5)</f>
        <v>0</v>
      </c>
      <c r="F5" s="11">
        <f>SUM(African:Women!E5)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4" customFormat="1" x14ac:dyDescent="0.25">
      <c r="B6" s="10">
        <v>4</v>
      </c>
      <c r="C6" s="6" t="s">
        <v>129</v>
      </c>
      <c r="D6" s="11">
        <f>SUM(African:Women!C6)</f>
        <v>0</v>
      </c>
      <c r="E6" s="6">
        <f>SUM(African:Women!D6)</f>
        <v>0</v>
      </c>
      <c r="F6" s="11">
        <f>SUM(African:Women!E6)</f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4" customFormat="1" x14ac:dyDescent="0.25">
      <c r="B7" s="10">
        <v>5</v>
      </c>
      <c r="C7" s="6" t="s">
        <v>130</v>
      </c>
      <c r="D7" s="11">
        <f>SUM(African:Women!C7)</f>
        <v>0</v>
      </c>
      <c r="E7" s="6">
        <f>SUM(African:Women!D7)</f>
        <v>0</v>
      </c>
      <c r="F7" s="11">
        <f>SUM(African:Women!E7)</f>
        <v>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4" customFormat="1" x14ac:dyDescent="0.25">
      <c r="B8" s="10">
        <v>6</v>
      </c>
      <c r="C8" s="6" t="s">
        <v>131</v>
      </c>
      <c r="D8" s="11">
        <f>SUM(African:Women!C8)</f>
        <v>0</v>
      </c>
      <c r="E8" s="6">
        <f>SUM(African:Women!D8)</f>
        <v>0</v>
      </c>
      <c r="F8" s="11">
        <f>SUM(African:Women!E8)</f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s="34" customFormat="1" x14ac:dyDescent="0.25">
      <c r="B9" s="10">
        <v>7</v>
      </c>
      <c r="C9" s="37" t="s">
        <v>132</v>
      </c>
      <c r="D9" s="11">
        <f>SUM(African:Women!C9)</f>
        <v>0</v>
      </c>
      <c r="E9" s="6">
        <f>SUM(African:Women!D9)</f>
        <v>0</v>
      </c>
      <c r="F9" s="11">
        <f>SUM(African:Women!E9)</f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34" customFormat="1" x14ac:dyDescent="0.25">
      <c r="B10" s="10">
        <v>8</v>
      </c>
      <c r="C10" s="37" t="s">
        <v>133</v>
      </c>
      <c r="D10" s="11">
        <f>SUM(African:Women!C10)</f>
        <v>0</v>
      </c>
      <c r="E10" s="6">
        <f>SUM(African:Women!D10)</f>
        <v>0</v>
      </c>
      <c r="F10" s="11">
        <f>SUM(African:Women!E10)</f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s="34" customFormat="1" x14ac:dyDescent="0.25">
      <c r="B11" s="10">
        <v>9</v>
      </c>
      <c r="C11" s="37" t="s">
        <v>134</v>
      </c>
      <c r="D11" s="11">
        <f>SUM(African:Women!C11)</f>
        <v>0</v>
      </c>
      <c r="E11" s="6">
        <f>SUM(African:Women!D11)</f>
        <v>0</v>
      </c>
      <c r="F11" s="11">
        <f>SUM(African:Women!E11)</f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s="34" customFormat="1" x14ac:dyDescent="0.25">
      <c r="B12" s="10">
        <v>10</v>
      </c>
      <c r="C12" s="6" t="s">
        <v>135</v>
      </c>
      <c r="D12" s="11">
        <f>SUM(African:Women!C12)</f>
        <v>0</v>
      </c>
      <c r="E12" s="6">
        <f>SUM(African:Women!D12)</f>
        <v>0</v>
      </c>
      <c r="F12" s="11">
        <f>SUM(African:Women!E12)</f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s="34" customFormat="1" x14ac:dyDescent="0.25">
      <c r="B13" s="10">
        <v>11</v>
      </c>
      <c r="C13" s="6" t="s">
        <v>136</v>
      </c>
      <c r="D13" s="11">
        <f>SUM(African:Women!C13)</f>
        <v>0</v>
      </c>
      <c r="E13" s="6">
        <f>SUM(African:Women!D13)</f>
        <v>0</v>
      </c>
      <c r="F13" s="11">
        <f>SUM(African:Women!E13)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s="34" customFormat="1" x14ac:dyDescent="0.25">
      <c r="B14" s="10">
        <v>12</v>
      </c>
      <c r="C14" s="6" t="s">
        <v>137</v>
      </c>
      <c r="D14" s="11">
        <f>SUM(African:Women!C14)</f>
        <v>0</v>
      </c>
      <c r="E14" s="6">
        <f>SUM(African:Women!D14)</f>
        <v>0</v>
      </c>
      <c r="F14" s="11">
        <f>SUM(African:Women!E14)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5">
      <c r="B15" s="5"/>
      <c r="C15" s="6" t="s">
        <v>139</v>
      </c>
      <c r="D15" s="53">
        <f>SUM(African:Women!C15)</f>
        <v>0</v>
      </c>
      <c r="E15" s="22"/>
      <c r="F15" s="12">
        <f>SUM(African:Women!E15)</f>
        <v>0</v>
      </c>
    </row>
    <row r="16" spans="1:45" s="4" customFormat="1" x14ac:dyDescent="0.25">
      <c r="B16" s="7"/>
      <c r="C16" s="22" t="s">
        <v>106</v>
      </c>
      <c r="D16" s="12">
        <f>SUM(D3:D15)</f>
        <v>0</v>
      </c>
      <c r="E16" s="7">
        <f t="shared" ref="E16" si="0">SUM(E3:E15)</f>
        <v>0</v>
      </c>
      <c r="F16" s="12">
        <f>SUM(F3:F14)</f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</sheetData>
  <hyperlinks>
    <hyperlink ref="A2" location="'Cover sheet'!A1" display="HOME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9" customWidth="1"/>
    <col min="6" max="16384" width="9.140625" style="8"/>
  </cols>
  <sheetData>
    <row r="1" spans="1:44" ht="23.25" x14ac:dyDescent="0.35">
      <c r="B1" s="32" t="s">
        <v>66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2F6A36B8-283A-43F1-A70B-C0DD62E5D0AB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R15"/>
  <sheetViews>
    <sheetView zoomScaleNormal="100" workbookViewId="0">
      <selection activeCell="C3" sqref="C3:E3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67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726E49C1-DE28-48C2-B334-4024A1CEA38D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68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9E3B6DA8-6302-44A5-BC7B-D9E554C16B0F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R15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41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69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A15" s="8"/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B83E30E9-FAAC-4322-B645-58A77C58695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70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9B313578-0189-4A63-BA13-FF5A4C5A57E1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71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6FD69937-5E43-411D-AFE5-FE1370A1463E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72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B5A50F7F-5B16-46F5-9650-F49355D7385A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53C4385-E4DC-49D9-9623-2E5F76F5BCF6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R26"/>
  <sheetViews>
    <sheetView zoomScaleNormal="100" workbookViewId="0">
      <selection activeCell="C20" sqref="C20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D43E8849-74FB-4332-9772-2D338D900C99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7F1CAEC7-108F-430B-952E-745E1413C30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7"/>
  <sheetViews>
    <sheetView topLeftCell="A22" zoomScaleNormal="100" workbookViewId="0">
      <selection activeCell="D55" sqref="D55"/>
    </sheetView>
  </sheetViews>
  <sheetFormatPr defaultRowHeight="15.75" x14ac:dyDescent="0.25"/>
  <cols>
    <col min="1" max="1" width="9.140625" style="16"/>
    <col min="2" max="2" width="20.85546875" style="16" bestFit="1" customWidth="1"/>
    <col min="3" max="3" width="23" style="42" customWidth="1"/>
    <col min="4" max="4" width="15.5703125" style="16" customWidth="1"/>
    <col min="5" max="16384" width="9.140625" style="16"/>
  </cols>
  <sheetData>
    <row r="1" spans="1:4" x14ac:dyDescent="0.25">
      <c r="A1" s="46" t="s">
        <v>115</v>
      </c>
      <c r="B1" s="46" t="s">
        <v>116</v>
      </c>
      <c r="C1" s="47" t="s">
        <v>114</v>
      </c>
      <c r="D1" s="15"/>
    </row>
    <row r="2" spans="1:4" x14ac:dyDescent="0.25">
      <c r="A2" s="48">
        <v>1</v>
      </c>
      <c r="B2" s="49" t="s">
        <v>52</v>
      </c>
      <c r="C2" s="52">
        <f>African!E15</f>
        <v>0</v>
      </c>
      <c r="D2" s="15"/>
    </row>
    <row r="3" spans="1:4" x14ac:dyDescent="0.25">
      <c r="A3" s="48">
        <v>2</v>
      </c>
      <c r="B3" s="49" t="s">
        <v>54</v>
      </c>
      <c r="C3" s="52">
        <f>Albanian!E15</f>
        <v>0</v>
      </c>
      <c r="D3" s="15"/>
    </row>
    <row r="4" spans="1:4" x14ac:dyDescent="0.25">
      <c r="A4" s="48">
        <v>3</v>
      </c>
      <c r="B4" s="49" t="s">
        <v>55</v>
      </c>
      <c r="C4" s="52">
        <f>Arabic!E15</f>
        <v>0</v>
      </c>
      <c r="D4" s="15"/>
    </row>
    <row r="5" spans="1:4" x14ac:dyDescent="0.25">
      <c r="A5" s="48">
        <v>4</v>
      </c>
      <c r="B5" s="49" t="s">
        <v>56</v>
      </c>
      <c r="C5" s="52">
        <f>Bangladeshi!E15</f>
        <v>0</v>
      </c>
      <c r="D5" s="38"/>
    </row>
    <row r="6" spans="1:4" x14ac:dyDescent="0.25">
      <c r="A6" s="48">
        <v>5</v>
      </c>
      <c r="B6" s="49" t="s">
        <v>57</v>
      </c>
      <c r="C6" s="52">
        <f>Bosnian!E15</f>
        <v>0</v>
      </c>
      <c r="D6" s="15"/>
    </row>
    <row r="7" spans="1:4" x14ac:dyDescent="0.25">
      <c r="A7" s="48">
        <v>6</v>
      </c>
      <c r="B7" s="49" t="s">
        <v>58</v>
      </c>
      <c r="C7" s="52">
        <f>Chinese!E15</f>
        <v>0</v>
      </c>
      <c r="D7" s="15"/>
    </row>
    <row r="8" spans="1:4" x14ac:dyDescent="0.25">
      <c r="A8" s="48">
        <v>7</v>
      </c>
      <c r="B8" s="49" t="s">
        <v>108</v>
      </c>
      <c r="C8" s="52">
        <f>'Cook Islands'!E15</f>
        <v>0</v>
      </c>
      <c r="D8" s="15"/>
    </row>
    <row r="9" spans="1:4" x14ac:dyDescent="0.25">
      <c r="A9" s="48">
        <v>8</v>
      </c>
      <c r="B9" s="49" t="s">
        <v>59</v>
      </c>
      <c r="C9" s="52">
        <f>Croatian!E15</f>
        <v>0</v>
      </c>
      <c r="D9" s="15"/>
    </row>
    <row r="10" spans="1:4" x14ac:dyDescent="0.25">
      <c r="A10" s="48">
        <v>9</v>
      </c>
      <c r="B10" s="49" t="s">
        <v>60</v>
      </c>
      <c r="C10" s="52">
        <f>Czech!E15</f>
        <v>0</v>
      </c>
      <c r="D10" s="15"/>
    </row>
    <row r="11" spans="1:4" x14ac:dyDescent="0.25">
      <c r="A11" s="48">
        <v>10</v>
      </c>
      <c r="B11" s="49" t="s">
        <v>109</v>
      </c>
      <c r="C11" s="52">
        <f>Dutch!E15</f>
        <v>0</v>
      </c>
      <c r="D11" s="15"/>
    </row>
    <row r="12" spans="1:4" x14ac:dyDescent="0.25">
      <c r="A12" s="48">
        <v>11</v>
      </c>
      <c r="B12" s="49" t="s">
        <v>105</v>
      </c>
      <c r="C12" s="52">
        <f>Fijian!E15</f>
        <v>0</v>
      </c>
      <c r="D12" s="15"/>
    </row>
    <row r="13" spans="1:4" x14ac:dyDescent="0.25">
      <c r="A13" s="48">
        <v>12</v>
      </c>
      <c r="B13" s="49" t="s">
        <v>62</v>
      </c>
      <c r="C13" s="52">
        <f>Filipino!E15</f>
        <v>0</v>
      </c>
      <c r="D13" s="15"/>
    </row>
    <row r="14" spans="1:4" x14ac:dyDescent="0.25">
      <c r="A14" s="48">
        <v>13</v>
      </c>
      <c r="B14" s="49" t="s">
        <v>100</v>
      </c>
      <c r="C14" s="52">
        <f>Finnish!E15</f>
        <v>0</v>
      </c>
      <c r="D14" s="15"/>
    </row>
    <row r="15" spans="1:4" x14ac:dyDescent="0.25">
      <c r="A15" s="48">
        <v>14</v>
      </c>
      <c r="B15" s="49" t="s">
        <v>63</v>
      </c>
      <c r="C15" s="52">
        <f>French!E15</f>
        <v>0</v>
      </c>
      <c r="D15" s="15"/>
    </row>
    <row r="16" spans="1:4" x14ac:dyDescent="0.25">
      <c r="A16" s="48">
        <v>15</v>
      </c>
      <c r="B16" s="50" t="s">
        <v>122</v>
      </c>
      <c r="C16" s="52">
        <f>Women!E15</f>
        <v>0</v>
      </c>
      <c r="D16" s="15"/>
    </row>
    <row r="17" spans="1:4" x14ac:dyDescent="0.25">
      <c r="A17" s="48">
        <v>16</v>
      </c>
      <c r="B17" s="49" t="s">
        <v>64</v>
      </c>
      <c r="C17" s="52">
        <f>German!E15</f>
        <v>0</v>
      </c>
      <c r="D17" s="15"/>
    </row>
    <row r="18" spans="1:4" x14ac:dyDescent="0.25">
      <c r="A18" s="48">
        <v>17</v>
      </c>
      <c r="B18" s="49" t="s">
        <v>65</v>
      </c>
      <c r="C18" s="52">
        <f>Greek!E15</f>
        <v>0</v>
      </c>
      <c r="D18" s="15"/>
    </row>
    <row r="19" spans="1:4" x14ac:dyDescent="0.25">
      <c r="A19" s="48">
        <v>18</v>
      </c>
      <c r="B19" s="49" t="s">
        <v>66</v>
      </c>
      <c r="C19" s="52">
        <f>Hungarian!E15</f>
        <v>0</v>
      </c>
      <c r="D19" s="15"/>
    </row>
    <row r="20" spans="1:4" x14ac:dyDescent="0.25">
      <c r="A20" s="48">
        <v>19</v>
      </c>
      <c r="B20" s="49" t="s">
        <v>67</v>
      </c>
      <c r="C20" s="52">
        <f>Indian!E15</f>
        <v>0</v>
      </c>
      <c r="D20" s="15"/>
    </row>
    <row r="21" spans="1:4" x14ac:dyDescent="0.25">
      <c r="A21" s="48">
        <v>20</v>
      </c>
      <c r="B21" s="49" t="s">
        <v>68</v>
      </c>
      <c r="C21" s="52">
        <f>Irish!E15</f>
        <v>0</v>
      </c>
      <c r="D21" s="15"/>
    </row>
    <row r="22" spans="1:4" x14ac:dyDescent="0.25">
      <c r="A22" s="48">
        <v>21</v>
      </c>
      <c r="B22" s="49" t="s">
        <v>69</v>
      </c>
      <c r="C22" s="52">
        <f>Italian!E15</f>
        <v>0</v>
      </c>
      <c r="D22" s="15"/>
    </row>
    <row r="23" spans="1:4" x14ac:dyDescent="0.25">
      <c r="A23" s="48">
        <v>22</v>
      </c>
      <c r="B23" s="49" t="s">
        <v>70</v>
      </c>
      <c r="C23" s="52">
        <f>Japanese!E15</f>
        <v>0</v>
      </c>
      <c r="D23" s="15"/>
    </row>
    <row r="24" spans="1:4" x14ac:dyDescent="0.25">
      <c r="A24" s="48">
        <v>23</v>
      </c>
      <c r="B24" s="49" t="s">
        <v>71</v>
      </c>
      <c r="C24" s="52">
        <f>Korean!E15</f>
        <v>0</v>
      </c>
      <c r="D24" s="15"/>
    </row>
    <row r="25" spans="1:4" x14ac:dyDescent="0.25">
      <c r="A25" s="48">
        <v>24</v>
      </c>
      <c r="B25" s="49" t="s">
        <v>110</v>
      </c>
      <c r="C25" s="52">
        <f>'Latin-American'!E15</f>
        <v>0</v>
      </c>
      <c r="D25" s="15"/>
    </row>
    <row r="26" spans="1:4" x14ac:dyDescent="0.25">
      <c r="A26" s="48">
        <v>25</v>
      </c>
      <c r="B26" s="49" t="s">
        <v>73</v>
      </c>
      <c r="C26" s="52">
        <f>Lithuanian!E15</f>
        <v>0</v>
      </c>
      <c r="D26" s="15"/>
    </row>
    <row r="27" spans="1:4" x14ac:dyDescent="0.25">
      <c r="A27" s="48">
        <v>26</v>
      </c>
      <c r="B27" s="49" t="s">
        <v>74</v>
      </c>
      <c r="C27" s="52">
        <f>Macedonian!E15</f>
        <v>0</v>
      </c>
      <c r="D27" s="15"/>
    </row>
    <row r="28" spans="1:4" x14ac:dyDescent="0.25">
      <c r="A28" s="48">
        <v>27</v>
      </c>
      <c r="B28" s="49" t="s">
        <v>75</v>
      </c>
      <c r="C28" s="52">
        <f>Maltese!E15</f>
        <v>0</v>
      </c>
      <c r="D28" s="15"/>
    </row>
    <row r="29" spans="1:4" x14ac:dyDescent="0.25">
      <c r="A29" s="48">
        <v>28</v>
      </c>
      <c r="B29" s="49" t="s">
        <v>76</v>
      </c>
      <c r="C29" s="52">
        <f>Maori!E15</f>
        <v>0</v>
      </c>
      <c r="D29" s="15"/>
    </row>
    <row r="30" spans="1:4" x14ac:dyDescent="0.25">
      <c r="A30" s="48">
        <v>29</v>
      </c>
      <c r="B30" s="49" t="s">
        <v>123</v>
      </c>
      <c r="C30" s="52">
        <f>Multicultural!E15</f>
        <v>0</v>
      </c>
      <c r="D30" s="15"/>
    </row>
    <row r="31" spans="1:4" x14ac:dyDescent="0.25">
      <c r="A31" s="48">
        <v>30</v>
      </c>
      <c r="B31" s="49" t="s">
        <v>111</v>
      </c>
      <c r="C31" s="52">
        <f>Nepalese!E15</f>
        <v>0</v>
      </c>
      <c r="D31" s="15"/>
    </row>
    <row r="32" spans="1:4" x14ac:dyDescent="0.25">
      <c r="A32" s="48">
        <v>31</v>
      </c>
      <c r="B32" s="49" t="s">
        <v>112</v>
      </c>
      <c r="C32" s="52">
        <f>Niuean!E15</f>
        <v>0</v>
      </c>
      <c r="D32" s="15"/>
    </row>
    <row r="33" spans="1:4" x14ac:dyDescent="0.25">
      <c r="A33" s="48">
        <v>32</v>
      </c>
      <c r="B33" s="49" t="s">
        <v>78</v>
      </c>
      <c r="C33" s="52">
        <f>Pakistani!E15</f>
        <v>0</v>
      </c>
      <c r="D33" s="15"/>
    </row>
    <row r="34" spans="1:4" x14ac:dyDescent="0.25">
      <c r="A34" s="48">
        <v>33</v>
      </c>
      <c r="B34" s="49" t="s">
        <v>79</v>
      </c>
      <c r="C34" s="52">
        <f>Persian!E15</f>
        <v>0</v>
      </c>
      <c r="D34" s="15"/>
    </row>
    <row r="35" spans="1:4" x14ac:dyDescent="0.25">
      <c r="A35" s="48">
        <v>34</v>
      </c>
      <c r="B35" s="49" t="s">
        <v>80</v>
      </c>
      <c r="C35" s="52">
        <f>Polish!E15</f>
        <v>0</v>
      </c>
      <c r="D35" s="15"/>
    </row>
    <row r="36" spans="1:4" x14ac:dyDescent="0.25">
      <c r="A36" s="48">
        <v>35</v>
      </c>
      <c r="B36" s="49" t="s">
        <v>81</v>
      </c>
      <c r="C36" s="52">
        <f>Portuguese!E15</f>
        <v>0</v>
      </c>
      <c r="D36" s="15"/>
    </row>
    <row r="37" spans="1:4" x14ac:dyDescent="0.25">
      <c r="A37" s="48">
        <v>36</v>
      </c>
      <c r="B37" s="49" t="s">
        <v>82</v>
      </c>
      <c r="C37" s="52">
        <f>Punjabi!E15</f>
        <v>0</v>
      </c>
      <c r="D37" s="15"/>
    </row>
    <row r="38" spans="1:4" x14ac:dyDescent="0.25">
      <c r="A38" s="48">
        <v>37</v>
      </c>
      <c r="B38" s="49" t="s">
        <v>83</v>
      </c>
      <c r="C38" s="52">
        <f>Romanian!E15</f>
        <v>0</v>
      </c>
      <c r="D38" s="15"/>
    </row>
    <row r="39" spans="1:4" x14ac:dyDescent="0.25">
      <c r="A39" s="48">
        <v>38</v>
      </c>
      <c r="B39" s="49" t="s">
        <v>84</v>
      </c>
      <c r="C39" s="52">
        <f>Russian!E15</f>
        <v>0</v>
      </c>
      <c r="D39" s="15"/>
    </row>
    <row r="40" spans="1:4" x14ac:dyDescent="0.25">
      <c r="A40" s="48">
        <v>39</v>
      </c>
      <c r="B40" s="49" t="s">
        <v>85</v>
      </c>
      <c r="C40" s="52">
        <f>Samoan!E15</f>
        <v>0</v>
      </c>
      <c r="D40" s="15"/>
    </row>
    <row r="41" spans="1:4" x14ac:dyDescent="0.25">
      <c r="A41" s="48">
        <v>40</v>
      </c>
      <c r="B41" s="49" t="s">
        <v>86</v>
      </c>
      <c r="C41" s="52">
        <f>Scottish!E15</f>
        <v>0</v>
      </c>
      <c r="D41" s="15"/>
    </row>
    <row r="42" spans="1:4" x14ac:dyDescent="0.25">
      <c r="A42" s="48">
        <v>41</v>
      </c>
      <c r="B42" s="49" t="s">
        <v>87</v>
      </c>
      <c r="C42" s="52">
        <f>Serbian!E15</f>
        <v>0</v>
      </c>
      <c r="D42" s="15"/>
    </row>
    <row r="43" spans="1:4" x14ac:dyDescent="0.25">
      <c r="A43" s="48">
        <v>42</v>
      </c>
      <c r="B43" s="49" t="s">
        <v>88</v>
      </c>
      <c r="C43" s="52">
        <f>Slovak!E15</f>
        <v>0</v>
      </c>
      <c r="D43" s="15"/>
    </row>
    <row r="44" spans="1:4" x14ac:dyDescent="0.25">
      <c r="A44" s="48">
        <v>43</v>
      </c>
      <c r="B44" s="49" t="s">
        <v>89</v>
      </c>
      <c r="C44" s="52">
        <f>Slovenian!E15</f>
        <v>0</v>
      </c>
      <c r="D44" s="15"/>
    </row>
    <row r="45" spans="1:4" x14ac:dyDescent="0.25">
      <c r="A45" s="48">
        <v>44</v>
      </c>
      <c r="B45" s="49" t="s">
        <v>90</v>
      </c>
      <c r="C45" s="52">
        <f>Spanish!E15</f>
        <v>0</v>
      </c>
      <c r="D45" s="15"/>
    </row>
    <row r="46" spans="1:4" x14ac:dyDescent="0.25">
      <c r="A46" s="48">
        <v>45</v>
      </c>
      <c r="B46" s="49" t="s">
        <v>91</v>
      </c>
      <c r="C46" s="52">
        <f>'Sri Lankan'!E15</f>
        <v>0</v>
      </c>
      <c r="D46" s="15"/>
    </row>
    <row r="47" spans="1:4" x14ac:dyDescent="0.25">
      <c r="A47" s="48">
        <v>46</v>
      </c>
      <c r="B47" s="49" t="s">
        <v>92</v>
      </c>
      <c r="C47" s="52">
        <f>Tamil!E15</f>
        <v>0</v>
      </c>
      <c r="D47" s="15"/>
    </row>
    <row r="48" spans="1:4" x14ac:dyDescent="0.25">
      <c r="A48" s="48">
        <v>47</v>
      </c>
      <c r="B48" s="49" t="s">
        <v>113</v>
      </c>
      <c r="C48" s="52">
        <f>Telugu!E15</f>
        <v>0</v>
      </c>
      <c r="D48" s="15"/>
    </row>
    <row r="49" spans="1:4" x14ac:dyDescent="0.25">
      <c r="A49" s="48">
        <v>48</v>
      </c>
      <c r="B49" s="49" t="s">
        <v>94</v>
      </c>
      <c r="C49" s="52">
        <f>Thai!E15</f>
        <v>0</v>
      </c>
      <c r="D49" s="15"/>
    </row>
    <row r="50" spans="1:4" x14ac:dyDescent="0.25">
      <c r="A50" s="48">
        <v>49</v>
      </c>
      <c r="B50" s="49" t="s">
        <v>95</v>
      </c>
      <c r="C50" s="52">
        <f>Tokelauan!E15</f>
        <v>0</v>
      </c>
      <c r="D50" s="15"/>
    </row>
    <row r="51" spans="1:4" x14ac:dyDescent="0.25">
      <c r="A51" s="48">
        <v>50</v>
      </c>
      <c r="B51" s="49" t="s">
        <v>96</v>
      </c>
      <c r="C51" s="52">
        <f>Tongan!E15</f>
        <v>0</v>
      </c>
      <c r="D51" s="15"/>
    </row>
    <row r="52" spans="1:4" x14ac:dyDescent="0.25">
      <c r="A52" s="48">
        <v>51</v>
      </c>
      <c r="B52" s="49" t="s">
        <v>97</v>
      </c>
      <c r="C52" s="52">
        <f>Turkish!E15</f>
        <v>0</v>
      </c>
      <c r="D52" s="15"/>
    </row>
    <row r="53" spans="1:4" x14ac:dyDescent="0.25">
      <c r="A53" s="48">
        <v>52</v>
      </c>
      <c r="B53" s="49" t="s">
        <v>98</v>
      </c>
      <c r="C53" s="52">
        <f>Ukrainian!E15</f>
        <v>0</v>
      </c>
      <c r="D53" s="15"/>
    </row>
    <row r="54" spans="1:4" x14ac:dyDescent="0.25">
      <c r="A54" s="48">
        <v>53</v>
      </c>
      <c r="B54" s="49" t="s">
        <v>53</v>
      </c>
      <c r="C54" s="52">
        <f>Vietnamese!E15</f>
        <v>0</v>
      </c>
      <c r="D54" s="15"/>
    </row>
    <row r="55" spans="1:4" x14ac:dyDescent="0.25">
      <c r="A55" s="51">
        <v>54</v>
      </c>
      <c r="B55" s="50" t="s">
        <v>104</v>
      </c>
      <c r="C55" s="52">
        <f>Somali!E15</f>
        <v>0</v>
      </c>
      <c r="D55" s="15"/>
    </row>
    <row r="56" spans="1:4" x14ac:dyDescent="0.25">
      <c r="A56" s="44"/>
      <c r="B56" s="45"/>
      <c r="C56" s="43">
        <f>SUM(C2:C55)</f>
        <v>0</v>
      </c>
    </row>
    <row r="57" spans="1:4" x14ac:dyDescent="0.25">
      <c r="B57" s="1"/>
      <c r="D57" s="15"/>
    </row>
  </sheetData>
  <sortState ref="A2:D56">
    <sortCondition ref="A1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76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6A1E5E12-794B-4653-9291-E1A7D3EBC39D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R26"/>
  <sheetViews>
    <sheetView tabSelected="1" zoomScaleNormal="100" workbookViewId="0">
      <selection activeCell="B25" sqref="B2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7B653678-B16E-4000-8019-A7508B992D6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111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C182389-4A4F-4B32-828C-1426DC0947EC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103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5FD8BAD-C451-4203-8F96-84A328914988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BF714988-A088-4B8A-BFD3-F59A202E52BA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79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F356A324-B01D-43CF-ABE9-A0288970EE46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80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8922E0A0-23BD-4224-95D5-476DC5943E38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81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4A0D6D7A-D963-4F55-9BCE-3E42C8E57A63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82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FAD25DDF-0DC5-40E9-8276-95DADED14E9B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3B3F12CD-BEF7-4AC6-BF30-0B4F8049016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8.7109375" style="8" customWidth="1"/>
    <col min="2" max="2" width="110.5703125" style="8" bestFit="1" customWidth="1"/>
    <col min="3" max="3" width="22.140625" style="24" bestFit="1" customWidth="1"/>
    <col min="4" max="4" width="27" style="8" customWidth="1"/>
    <col min="5" max="5" width="15.42578125" style="29" customWidth="1"/>
    <col min="6" max="6" width="23.140625" style="8" customWidth="1"/>
    <col min="7" max="16384" width="9.140625" style="8"/>
  </cols>
  <sheetData>
    <row r="1" spans="1:44" ht="23.25" x14ac:dyDescent="0.35">
      <c r="B1" s="32" t="s">
        <v>52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00000000-0004-0000-0300-000000000000}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4B97182-30B6-4E47-972E-D5D32E0853C3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E523A506-1E0F-4724-9F9E-50EAE2B22CBE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86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7BF98EBB-059A-4518-9378-D94C13AE3C87}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55B117EB-4EFA-41F4-8417-2290C368F6F8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3CA327ED-9549-4F05-8F4D-8BCE122FD0FF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R26"/>
  <sheetViews>
    <sheetView view="pageBreakPreview" zoomScaleNormal="100" zoomScaleSheetLayoutView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89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78304184-7FCB-4232-BAC1-657C31BA78A3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90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839495B-8BE6-4596-A418-63CAC26D02B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91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F49809AC-F148-4B84-970A-E371D84154AD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104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D2B08B92-1F30-49A7-A85E-7AC7C0012BD7}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R26"/>
  <sheetViews>
    <sheetView view="pageBreakPreview" zoomScaleNormal="80" zoomScaleSheetLayoutView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92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9C2AB3D6-344F-4462-898F-18CD6F589160}"/>
  </hyperlinks>
  <pageMargins left="0.7" right="0.7" top="0.75" bottom="0.75" header="0.3" footer="0.3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6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B16" s="17"/>
      <c r="C16" s="25"/>
    </row>
  </sheetData>
  <mergeCells count="1">
    <mergeCell ref="B1:E1"/>
  </mergeCells>
  <hyperlinks>
    <hyperlink ref="A2" location="'Cover sheet'!A1" display="HOME" xr:uid="{1CBB2C10-CA2A-42D3-AD9C-6D87E4F08FC4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R26"/>
  <sheetViews>
    <sheetView zoomScaleNormal="100" zoomScaleSheetLayoutView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79738991-5690-466C-BFA0-355175EB632A}"/>
  </hyperlinks>
  <pageMargins left="8.9687500000000003E-2" right="0.7" top="0" bottom="0.75" header="0.3" footer="0.3"/>
  <pageSetup paperSize="9" scale="4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94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68A4E2B3-1A1A-48EB-8238-6B55A6618BFF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3B2460BB-842C-4784-9371-B7693ECC9F8B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96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2D3DA90F-7897-4D2E-B179-28A954AE0DE1}"/>
  </hyperlink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DB351299-0B37-405B-9709-29D405429845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98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9BE17D08-93AA-4C42-BE80-7AE7A52DEF55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53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6CE9A8BC-36B7-4436-A27E-C37836AAD51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R26"/>
  <sheetViews>
    <sheetView zoomScaleNormal="100" workbookViewId="0">
      <selection activeCell="B21" sqref="B21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5.5703125" style="24" customWidth="1"/>
    <col min="6" max="16384" width="9.140625" style="8"/>
  </cols>
  <sheetData>
    <row r="1" spans="1:44" ht="23.25" x14ac:dyDescent="0.35">
      <c r="B1" s="32" t="s">
        <v>107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3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  <row r="16" spans="1:44" x14ac:dyDescent="0.25">
      <c r="A16" s="41"/>
    </row>
    <row r="17" spans="1:1" x14ac:dyDescent="0.25">
      <c r="A17" s="41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41"/>
    </row>
    <row r="22" spans="1:1" x14ac:dyDescent="0.25">
      <c r="A22" s="41"/>
    </row>
    <row r="23" spans="1:1" x14ac:dyDescent="0.25">
      <c r="A23" s="41"/>
    </row>
    <row r="24" spans="1:1" x14ac:dyDescent="0.25">
      <c r="A24" s="41"/>
    </row>
    <row r="25" spans="1:1" x14ac:dyDescent="0.25">
      <c r="A25" s="41"/>
    </row>
    <row r="26" spans="1:1" x14ac:dyDescent="0.25">
      <c r="A26" s="41"/>
    </row>
  </sheetData>
  <mergeCells count="1">
    <mergeCell ref="B1:E1"/>
  </mergeCells>
  <hyperlinks>
    <hyperlink ref="A2" location="'Cover sheet'!A1" display="HOME" xr:uid="{D46AE16F-1B16-47C8-BFA1-166D85DED56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55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F516FE01-CFAB-4203-9AC3-23F60D95F10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56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CBDB8B68-D7EA-4E9E-99FB-D1C6E37C81D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57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835BF8BE-7A6C-4144-8745-CEBDD944443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5"/>
  <sheetViews>
    <sheetView zoomScaleNormal="100" workbookViewId="0">
      <selection activeCell="A3" sqref="A3:XFD15"/>
    </sheetView>
  </sheetViews>
  <sheetFormatPr defaultRowHeight="15.75" x14ac:dyDescent="0.25"/>
  <cols>
    <col min="1" max="1" width="9.140625" style="8"/>
    <col min="2" max="2" width="114.28515625" style="8" bestFit="1" customWidth="1"/>
    <col min="3" max="3" width="22.140625" style="24" bestFit="1" customWidth="1"/>
    <col min="4" max="4" width="23" style="8" bestFit="1" customWidth="1"/>
    <col min="5" max="5" width="14.85546875" style="29" bestFit="1" customWidth="1"/>
    <col min="6" max="16384" width="9.140625" style="8"/>
  </cols>
  <sheetData>
    <row r="1" spans="1:44" ht="23.25" x14ac:dyDescent="0.35">
      <c r="B1" s="32" t="s">
        <v>58</v>
      </c>
      <c r="C1" s="32"/>
      <c r="D1" s="32"/>
      <c r="E1" s="32"/>
    </row>
    <row r="2" spans="1:44" x14ac:dyDescent="0.25">
      <c r="A2" s="18" t="s">
        <v>124</v>
      </c>
      <c r="B2" s="19"/>
      <c r="C2" s="23" t="s">
        <v>119</v>
      </c>
      <c r="D2" s="19" t="s">
        <v>120</v>
      </c>
      <c r="E2" s="26" t="s">
        <v>125</v>
      </c>
    </row>
    <row r="3" spans="1:44" s="34" customFormat="1" x14ac:dyDescent="0.25">
      <c r="A3" s="33">
        <v>1</v>
      </c>
      <c r="B3" s="6" t="s">
        <v>126</v>
      </c>
      <c r="C3" s="11"/>
      <c r="D3" s="20"/>
      <c r="E3" s="2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34" customFormat="1" x14ac:dyDescent="0.25">
      <c r="A4" s="35">
        <v>2</v>
      </c>
      <c r="B4" s="6" t="s">
        <v>127</v>
      </c>
      <c r="C4" s="11"/>
      <c r="D4" s="20"/>
      <c r="E4" s="2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4" s="34" customFormat="1" x14ac:dyDescent="0.25">
      <c r="A5" s="35">
        <v>3</v>
      </c>
      <c r="B5" s="6" t="s">
        <v>128</v>
      </c>
      <c r="C5" s="11"/>
      <c r="D5" s="20"/>
      <c r="E5" s="2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4" customFormat="1" x14ac:dyDescent="0.25">
      <c r="A6" s="35">
        <v>4</v>
      </c>
      <c r="B6" s="6" t="s">
        <v>129</v>
      </c>
      <c r="C6" s="11"/>
      <c r="D6" s="20"/>
      <c r="E6" s="2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34" customFormat="1" x14ac:dyDescent="0.25">
      <c r="A7" s="35">
        <v>5</v>
      </c>
      <c r="B7" s="6" t="s">
        <v>130</v>
      </c>
      <c r="C7" s="11"/>
      <c r="D7" s="20"/>
      <c r="E7" s="2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34" customFormat="1" x14ac:dyDescent="0.25">
      <c r="A8" s="36">
        <v>6</v>
      </c>
      <c r="B8" s="6" t="s">
        <v>131</v>
      </c>
      <c r="C8" s="11"/>
      <c r="D8" s="20"/>
      <c r="E8" s="27"/>
      <c r="F8" s="3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 s="34" customFormat="1" x14ac:dyDescent="0.25">
      <c r="A9" s="35">
        <v>7</v>
      </c>
      <c r="B9" s="37" t="s">
        <v>132</v>
      </c>
      <c r="C9" s="11"/>
      <c r="D9" s="20"/>
      <c r="E9" s="2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s="34" customFormat="1" x14ac:dyDescent="0.25">
      <c r="A10" s="35">
        <v>8</v>
      </c>
      <c r="B10" s="37" t="s">
        <v>133</v>
      </c>
      <c r="C10" s="11"/>
      <c r="D10" s="20"/>
      <c r="E10" s="2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34" customFormat="1" x14ac:dyDescent="0.25">
      <c r="A11" s="35">
        <v>9</v>
      </c>
      <c r="B11" s="37" t="s">
        <v>134</v>
      </c>
      <c r="C11" s="11"/>
      <c r="D11" s="20"/>
      <c r="E11" s="2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s="34" customFormat="1" x14ac:dyDescent="0.25">
      <c r="A12" s="36">
        <v>10</v>
      </c>
      <c r="B12" s="6" t="s">
        <v>135</v>
      </c>
      <c r="C12" s="11"/>
      <c r="D12" s="20"/>
      <c r="E12" s="2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s="34" customFormat="1" x14ac:dyDescent="0.25">
      <c r="A13" s="35">
        <v>11</v>
      </c>
      <c r="B13" s="6" t="s">
        <v>136</v>
      </c>
      <c r="C13" s="11"/>
      <c r="D13" s="20"/>
      <c r="E13" s="2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</row>
    <row r="14" spans="1:44" s="34" customFormat="1" x14ac:dyDescent="0.25">
      <c r="A14" s="35">
        <v>12</v>
      </c>
      <c r="B14" s="6" t="s">
        <v>137</v>
      </c>
      <c r="C14" s="11"/>
      <c r="D14" s="20"/>
      <c r="E14" s="2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5">
      <c r="C15" s="21">
        <f>SUM(C3:C14)</f>
        <v>0</v>
      </c>
      <c r="E15" s="28">
        <f>SUM(E3:E14)</f>
        <v>0</v>
      </c>
    </row>
  </sheetData>
  <mergeCells count="1">
    <mergeCell ref="B1:E1"/>
  </mergeCells>
  <hyperlinks>
    <hyperlink ref="A2" location="'Cover sheet'!A1" display="HOME" xr:uid="{BAD87340-4594-40DA-B0B5-5E545EC7B8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Cover sheet</vt:lpstr>
      <vt:lpstr>Totals</vt:lpstr>
      <vt:lpstr>Groups summary</vt:lpstr>
      <vt:lpstr>African</vt:lpstr>
      <vt:lpstr>Albanian</vt:lpstr>
      <vt:lpstr>Arabic</vt:lpstr>
      <vt:lpstr>Bangladeshi</vt:lpstr>
      <vt:lpstr>Bosnian</vt:lpstr>
      <vt:lpstr>Chinese</vt:lpstr>
      <vt:lpstr>Cook Islands</vt:lpstr>
      <vt:lpstr>Croatian</vt:lpstr>
      <vt:lpstr>Czech</vt:lpstr>
      <vt:lpstr>Dutch</vt:lpstr>
      <vt:lpstr>Fijian</vt:lpstr>
      <vt:lpstr>Filipino</vt:lpstr>
      <vt:lpstr>Finnish</vt:lpstr>
      <vt:lpstr>French</vt:lpstr>
      <vt:lpstr>German</vt:lpstr>
      <vt:lpstr>Greek</vt:lpstr>
      <vt:lpstr>Hungarian</vt:lpstr>
      <vt:lpstr>Indian</vt:lpstr>
      <vt:lpstr>Irish</vt:lpstr>
      <vt:lpstr>Italian</vt:lpstr>
      <vt:lpstr>Japanese</vt:lpstr>
      <vt:lpstr>Korean</vt:lpstr>
      <vt:lpstr>Latin-American</vt:lpstr>
      <vt:lpstr>Lithuanian</vt:lpstr>
      <vt:lpstr>Macedonian</vt:lpstr>
      <vt:lpstr>Maltese</vt:lpstr>
      <vt:lpstr>Maori</vt:lpstr>
      <vt:lpstr>Multicultural</vt:lpstr>
      <vt:lpstr>Nepalese</vt:lpstr>
      <vt:lpstr>Niuean</vt:lpstr>
      <vt:lpstr>Pakistani</vt:lpstr>
      <vt:lpstr>Persian</vt:lpstr>
      <vt:lpstr>Polish</vt:lpstr>
      <vt:lpstr>Portuguese</vt:lpstr>
      <vt:lpstr>Punjabi</vt:lpstr>
      <vt:lpstr>Romanian</vt:lpstr>
      <vt:lpstr>Russian</vt:lpstr>
      <vt:lpstr>Samoan</vt:lpstr>
      <vt:lpstr>Scottish</vt:lpstr>
      <vt:lpstr>Serbian</vt:lpstr>
      <vt:lpstr>Slovak</vt:lpstr>
      <vt:lpstr>Slovenian</vt:lpstr>
      <vt:lpstr>Spanish</vt:lpstr>
      <vt:lpstr>Sri Lankan</vt:lpstr>
      <vt:lpstr>Somali</vt:lpstr>
      <vt:lpstr>Tamil</vt:lpstr>
      <vt:lpstr>Telugu</vt:lpstr>
      <vt:lpstr>Thai</vt:lpstr>
      <vt:lpstr>Tokelauan</vt:lpstr>
      <vt:lpstr>Tongan</vt:lpstr>
      <vt:lpstr>Turkish</vt:lpstr>
      <vt:lpstr>Ukrainian</vt:lpstr>
      <vt:lpstr>Vietnamese</vt:lpstr>
      <vt:lpstr>Women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Chantelle Courtney</cp:lastModifiedBy>
  <cp:lastPrinted>2016-03-14T03:47:47Z</cp:lastPrinted>
  <dcterms:created xsi:type="dcterms:W3CDTF">2016-02-27T00:45:35Z</dcterms:created>
  <dcterms:modified xsi:type="dcterms:W3CDTF">2018-06-25T06:58:47Z</dcterms:modified>
</cp:coreProperties>
</file>